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<sst xmlns="http://schemas.openxmlformats.org/spreadsheetml/2006/main" count="44" uniqueCount="43">
  <si>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AS AT</t>
  </si>
  <si>
    <t xml:space="preserve">AS AT END 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</si>
  <si>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</si>
  <si>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</si>
  <si>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</si>
  <si>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</si>
  <si>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</si>
  <si>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</si>
  <si>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</si>
  <si>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</si>
  <si>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</si>
  <si>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CURRENT ASSETS</t>
  </si>
  <si>
    <t>STOCKS</t>
  </si>
  <si>
    <t>TRADE DEBTORS</t>
  </si>
  <si>
    <t>SHORT TERM INVESTMENTS</t>
  </si>
  <si>
    <t>CASH</t>
  </si>
  <si>
    <t>OTHER DEBTORS, PREPAYMENT AND</t>
  </si>
  <si>
    <t xml:space="preserve">  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</si>
  <si>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</si>
  <si>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</si>
  <si>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</si>
  <si>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</si>
  <si>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</si>
  <si>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</t>
  </si>
  <si>
    <t>SHAREHOLDERS' FUNDS</t>
  </si>
  <si>
    <t>SHARE CAPITAL</t>
  </si>
  <si>
    <t>RESERVES:</t>
  </si>
  <si>
    <t>SHARE PREMIUM</t>
  </si>
  <si>
    <t>REVALUATION RESERVE</t>
  </si>
  <si>
    <t>CAPITAL RESERVE</t>
  </si>
  <si>
    <t>EXCHANGE FLUCTUATION RESERVE</t>
  </si>
  <si>
    <t>RETAINED PROFIT</t>
  </si>
  <si>
    <t>MINORITY INTERESTS</t>
  </si>
  <si>
    <t>LONG TERM BORROWINGS</t>
  </si>
  <si>
    <t>OTHER LONG TERM LIABILITIES</t>
  </si>
  <si>
    <t>INTANGIBLE ASSETS</t>
  </si>
  <si>
    <t>TA WIN HOLDINGS BERHAD (Company No.291592-U)</t>
  </si>
  <si>
    <t>BALANCE SHEET AS AT 31 MARCH 2001</t>
  </si>
  <si>
    <t>(AUDITED)</t>
  </si>
  <si>
    <t>(UNAUDITED)</t>
  </si>
  <si>
    <t>QUARTERLY REPORT ON CONSOLIDATED</t>
  </si>
  <si>
    <t>NET TANGIBLE ASSETS PER SHARE (RM)</t>
  </si>
  <si>
    <t>DIVIDEND PAYABLE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</si>
</sst>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4">
    <font>
      <sz val="12"/>
      <name val="新細明體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7" fontId="2" fillId="0" borderId="0" xfId="15" applyNumberFormat="1" applyFont="1" applyAlignment="1">
      <alignment horizontal="left"/>
    </xf>
    <xf numFmtId="177" fontId="3" fillId="0" borderId="0" xfId="15" applyNumberFormat="1" applyFont="1" applyAlignment="1">
      <alignment/>
    </xf>
    <xf numFmtId="177" fontId="3" fillId="0" borderId="0" xfId="15" applyNumberFormat="1" applyFont="1" applyAlignment="1">
      <alignment horizontal="left"/>
    </xf>
    <xf numFmtId="177" fontId="3" fillId="0" borderId="0" xfId="15" applyNumberFormat="1" applyFont="1" applyAlignment="1">
      <alignment horizontal="center"/>
    </xf>
    <xf numFmtId="177" fontId="3" fillId="0" borderId="1" xfId="15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177" fontId="3" fillId="0" borderId="3" xfId="15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5" xfId="15" applyNumberFormat="1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7" fontId="2" fillId="0" borderId="0" xfId="15" applyNumberFormat="1" applyFont="1" applyAlignment="1">
      <alignment horizontal="right"/>
    </xf>
    <xf numFmtId="177" fontId="3" fillId="0" borderId="0" xfId="15" applyNumberFormat="1" applyFont="1" applyAlignment="1">
      <alignment horizontal="right"/>
    </xf>
    <xf numFmtId="15" fontId="3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2001\Consol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8">
        <row r="11">
          <cell r="L11">
            <v>3107.1023999999998</v>
          </cell>
        </row>
        <row r="13">
          <cell r="L13">
            <v>20379.96</v>
          </cell>
        </row>
        <row r="14">
          <cell r="L14">
            <v>20708.38</v>
          </cell>
        </row>
        <row r="15">
          <cell r="L15">
            <v>456.04377999999815</v>
          </cell>
        </row>
        <row r="20">
          <cell r="L20">
            <v>21536</v>
          </cell>
        </row>
        <row r="21">
          <cell r="L21">
            <v>4227</v>
          </cell>
        </row>
        <row r="23">
          <cell r="L23">
            <v>937.2407000000003</v>
          </cell>
        </row>
        <row r="24">
          <cell r="L24">
            <v>0</v>
          </cell>
        </row>
        <row r="25">
          <cell r="L25">
            <v>48</v>
          </cell>
        </row>
        <row r="26">
          <cell r="L26">
            <v>425.09907862467</v>
          </cell>
        </row>
        <row r="27">
          <cell r="L27">
            <v>1000</v>
          </cell>
        </row>
        <row r="34">
          <cell r="L34">
            <v>44032.68</v>
          </cell>
        </row>
        <row r="36">
          <cell r="L36">
            <v>41.98</v>
          </cell>
        </row>
        <row r="38">
          <cell r="L38">
            <v>1410.7</v>
          </cell>
        </row>
        <row r="40">
          <cell r="L40">
            <v>-191</v>
          </cell>
        </row>
        <row r="41">
          <cell r="L41">
            <v>0</v>
          </cell>
        </row>
        <row r="46">
          <cell r="L46">
            <v>39999.7</v>
          </cell>
        </row>
        <row r="48">
          <cell r="L48">
            <v>18229.28292137533</v>
          </cell>
        </row>
        <row r="50">
          <cell r="L50">
            <v>0</v>
          </cell>
        </row>
        <row r="51">
          <cell r="L51">
            <v>3543.96048</v>
          </cell>
        </row>
        <row r="52">
          <cell r="L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2">
      <selection activeCell="E52" sqref="E52"/>
    </sheetView>
  </sheetViews>
  <sheetFormatPr defaultColWidth="9.00390625" defaultRowHeight="16.5"/>
  <cols>
    <col min="1" max="1" width="6.00390625" style="4" customWidth="1"/>
    <col min="2" max="2" width="9.00390625" style="3" customWidth="1"/>
    <col min="3" max="6" width="9.00390625" style="2" customWidth="1"/>
    <col min="7" max="7" width="2.125" style="2" customWidth="1"/>
    <col min="8" max="8" width="13.75390625" style="2" customWidth="1"/>
    <col min="9" max="9" width="2.00390625" style="2" customWidth="1"/>
    <col min="10" max="10" width="12.375" style="2" customWidth="1"/>
    <col min="11" max="16384" width="9.00390625" style="2" customWidth="1"/>
  </cols>
  <sheetData>
    <row r="1" ht="15">
      <c r="A1" s="1" t="s">
        <v>36</v>
      </c>
    </row>
    <row r="2" spans="1:10" ht="15">
      <c r="A2" s="1" t="s">
        <v>40</v>
      </c>
      <c r="J2" s="15" t="s">
        <v>0</v>
      </c>
    </row>
    <row r="3" spans="1:10" ht="15">
      <c r="A3" s="1" t="s">
        <v>37</v>
      </c>
      <c r="H3" s="15" t="s">
        <v>1</v>
      </c>
      <c r="J3" s="15" t="s">
        <v>2</v>
      </c>
    </row>
    <row r="4" spans="8:10" ht="15">
      <c r="H4" s="15" t="s">
        <v>3</v>
      </c>
      <c r="J4" s="15" t="s">
        <v>4</v>
      </c>
    </row>
    <row r="5" spans="8:10" ht="15">
      <c r="H5" s="15" t="s">
        <v>5</v>
      </c>
      <c r="J5" s="15" t="s">
        <v>6</v>
      </c>
    </row>
    <row r="6" spans="8:10" ht="15">
      <c r="H6" s="16">
        <v>36981</v>
      </c>
      <c r="J6" s="16">
        <v>36891</v>
      </c>
    </row>
    <row r="7" spans="8:10" ht="15">
      <c r="H7" s="16" t="s">
        <v>39</v>
      </c>
      <c r="J7" s="16" t="s">
        <v>38</v>
      </c>
    </row>
    <row r="8" spans="8:10" ht="15">
      <c r="H8" s="14" t="s">
        <v>7</v>
      </c>
      <c r="J8" s="14" t="s">
        <v>7</v>
      </c>
    </row>
    <row r="9" ht="15">
      <c r="H9" s="4"/>
    </row>
    <row r="10" spans="1:10" ht="15">
      <c r="A10" s="4">
        <v>1</v>
      </c>
      <c r="B10" s="3" t="s">
        <v>8</v>
      </c>
      <c r="H10" s="2">
        <f>'[1]Conso BS-Q1'!$L$34</f>
        <v>44032.68</v>
      </c>
      <c r="J10" s="13">
        <v>42966</v>
      </c>
    </row>
    <row r="11" spans="1:10" ht="15">
      <c r="A11" s="4">
        <v>2</v>
      </c>
      <c r="B11" s="3" t="s">
        <v>9</v>
      </c>
      <c r="H11" s="2">
        <v>0</v>
      </c>
      <c r="J11" s="11">
        <v>0</v>
      </c>
    </row>
    <row r="12" spans="1:10" ht="15">
      <c r="A12" s="4">
        <v>3</v>
      </c>
      <c r="B12" s="3" t="s">
        <v>10</v>
      </c>
      <c r="H12" s="2">
        <f>'[1]Conso BS-Q1'!$L$36</f>
        <v>41.98</v>
      </c>
      <c r="J12" s="11">
        <v>42</v>
      </c>
    </row>
    <row r="13" spans="1:10" ht="15">
      <c r="A13" s="4">
        <v>4</v>
      </c>
      <c r="B13" s="3" t="s">
        <v>35</v>
      </c>
      <c r="H13" s="2">
        <f>'[1]Conso BS-Q1'!$L$38</f>
        <v>1410.7</v>
      </c>
      <c r="J13" s="11">
        <v>1411</v>
      </c>
    </row>
    <row r="14" ht="8.25" customHeight="1">
      <c r="J14" s="11"/>
    </row>
    <row r="15" spans="1:10" ht="15">
      <c r="A15" s="4">
        <v>5</v>
      </c>
      <c r="B15" s="3" t="s">
        <v>11</v>
      </c>
      <c r="J15" s="11"/>
    </row>
    <row r="16" spans="3:10" ht="15">
      <c r="C16" s="2" t="s">
        <v>12</v>
      </c>
      <c r="H16" s="5">
        <f>'[1]Conso BS-Q1'!$L$14</f>
        <v>20708.38</v>
      </c>
      <c r="J16" s="5">
        <v>17562</v>
      </c>
    </row>
    <row r="17" spans="3:10" ht="15">
      <c r="C17" s="2" t="s">
        <v>13</v>
      </c>
      <c r="H17" s="6">
        <f>'[1]Conso BS-Q1'!$L$13</f>
        <v>20379.96</v>
      </c>
      <c r="J17" s="6">
        <v>22370</v>
      </c>
    </row>
    <row r="18" spans="3:10" ht="15">
      <c r="C18" s="2" t="s">
        <v>14</v>
      </c>
      <c r="H18" s="6">
        <v>0</v>
      </c>
      <c r="J18" s="6">
        <v>0</v>
      </c>
    </row>
    <row r="19" spans="3:10" ht="15">
      <c r="C19" s="2" t="s">
        <v>15</v>
      </c>
      <c r="H19" s="6">
        <f>'[1]Conso BS-Q1'!$L$11</f>
        <v>3107.1023999999998</v>
      </c>
      <c r="J19" s="6">
        <v>2997</v>
      </c>
    </row>
    <row r="20" spans="3:10" ht="15">
      <c r="C20" s="2" t="s">
        <v>16</v>
      </c>
      <c r="H20" s="6"/>
      <c r="J20" s="6"/>
    </row>
    <row r="21" spans="3:10" ht="15">
      <c r="C21" s="2" t="s">
        <v>17</v>
      </c>
      <c r="H21" s="6">
        <f>'[1]Conso BS-Q1'!$L$15</f>
        <v>456.04377999999815</v>
      </c>
      <c r="J21" s="7">
        <v>284</v>
      </c>
    </row>
    <row r="22" spans="8:10" ht="15">
      <c r="H22" s="8">
        <f>SUM(H16:H21)</f>
        <v>44651.48618</v>
      </c>
      <c r="I22" s="11">
        <f>SUM(I16:I21)</f>
        <v>0</v>
      </c>
      <c r="J22" s="8">
        <f>SUM(J16:J21)</f>
        <v>43213</v>
      </c>
    </row>
    <row r="23" ht="7.5" customHeight="1">
      <c r="J23" s="11"/>
    </row>
    <row r="24" spans="1:10" ht="15">
      <c r="A24" s="4">
        <v>6</v>
      </c>
      <c r="B24" s="3" t="s">
        <v>18</v>
      </c>
      <c r="J24" s="11"/>
    </row>
    <row r="25" spans="3:10" ht="15">
      <c r="C25" s="2" t="s">
        <v>19</v>
      </c>
      <c r="H25" s="5">
        <f>'[1]Conso BS-Q1'!$L$20+'[1]Conso BS-Q1'!$L$25+'[1]Conso BS-Q1'!$L$24</f>
        <v>21584</v>
      </c>
      <c r="J25" s="5">
        <f>18774+48</f>
        <v>18822</v>
      </c>
    </row>
    <row r="26" spans="3:10" ht="15">
      <c r="C26" s="2" t="s">
        <v>20</v>
      </c>
      <c r="H26" s="6">
        <f>'[1]Conso BS-Q1'!$L$21</f>
        <v>4227</v>
      </c>
      <c r="J26" s="6">
        <v>3923</v>
      </c>
    </row>
    <row r="27" spans="3:10" ht="15">
      <c r="C27" s="2" t="s">
        <v>21</v>
      </c>
      <c r="H27" s="6">
        <f>'[1]Conso BS-Q1'!$L$23</f>
        <v>937.2407000000003</v>
      </c>
      <c r="J27" s="6">
        <v>1378</v>
      </c>
    </row>
    <row r="28" spans="3:10" ht="15">
      <c r="C28" s="2" t="s">
        <v>22</v>
      </c>
      <c r="H28" s="6">
        <f>'[1]Conso BS-Q1'!$L$26</f>
        <v>425.09907862467</v>
      </c>
      <c r="J28" s="6">
        <v>411</v>
      </c>
    </row>
    <row r="29" spans="3:10" ht="15">
      <c r="C29" s="2" t="s">
        <v>42</v>
      </c>
      <c r="H29" s="6">
        <f>'[1]Conso BS-Q1'!$L$27</f>
        <v>1000</v>
      </c>
      <c r="J29" s="7">
        <v>1000</v>
      </c>
    </row>
    <row r="30" spans="8:10" ht="15">
      <c r="H30" s="8">
        <f>SUM(H25:H29)</f>
        <v>28173.33977862467</v>
      </c>
      <c r="J30" s="7">
        <f>SUM(J25:J29)</f>
        <v>25534</v>
      </c>
    </row>
    <row r="31" ht="9" customHeight="1">
      <c r="J31" s="11"/>
    </row>
    <row r="32" spans="1:10" ht="15">
      <c r="A32" s="4">
        <v>7</v>
      </c>
      <c r="B32" s="3" t="s">
        <v>23</v>
      </c>
      <c r="H32" s="9">
        <f>H22-H30</f>
        <v>16478.14640137533</v>
      </c>
      <c r="I32" s="11">
        <f>I22-I30</f>
        <v>0</v>
      </c>
      <c r="J32" s="9">
        <f>J22-J30</f>
        <v>17679</v>
      </c>
    </row>
    <row r="33" ht="11.25" customHeight="1">
      <c r="J33" s="11"/>
    </row>
    <row r="34" spans="8:10" ht="15.75" thickBot="1">
      <c r="H34" s="10">
        <f>SUM(H10:H13)+H32</f>
        <v>61963.50640137533</v>
      </c>
      <c r="I34" s="11">
        <f>SUM(I10:I13)+I32</f>
        <v>0</v>
      </c>
      <c r="J34" s="10">
        <f>SUM(J10:J13)+J32</f>
        <v>62098</v>
      </c>
    </row>
    <row r="35" spans="1:10" ht="15">
      <c r="A35" s="4">
        <v>8</v>
      </c>
      <c r="B35" s="3" t="s">
        <v>24</v>
      </c>
      <c r="J35" s="11"/>
    </row>
    <row r="36" spans="2:10" ht="15">
      <c r="B36" s="3" t="s">
        <v>25</v>
      </c>
      <c r="H36" s="2">
        <f>'[1]Conso BS-Q1'!$L$46</f>
        <v>39999.7</v>
      </c>
      <c r="J36" s="11">
        <v>40000</v>
      </c>
    </row>
    <row r="37" spans="2:10" ht="15">
      <c r="B37" s="3" t="s">
        <v>26</v>
      </c>
      <c r="J37" s="11"/>
    </row>
    <row r="38" spans="3:10" ht="15">
      <c r="C38" s="2" t="s">
        <v>27</v>
      </c>
      <c r="H38" s="2">
        <f>'[1]Conso BS-Q1'!$L$51</f>
        <v>3543.96048</v>
      </c>
      <c r="J38" s="11">
        <v>3544</v>
      </c>
    </row>
    <row r="39" spans="3:10" ht="15">
      <c r="C39" s="2" t="s">
        <v>28</v>
      </c>
      <c r="H39" s="2">
        <f>'[1]Conso BS-Q1'!$L$52</f>
        <v>0</v>
      </c>
      <c r="J39" s="11"/>
    </row>
    <row r="40" spans="3:10" ht="15">
      <c r="C40" s="2" t="s">
        <v>29</v>
      </c>
      <c r="H40" s="2">
        <v>0</v>
      </c>
      <c r="J40" s="11"/>
    </row>
    <row r="41" spans="3:10" ht="15">
      <c r="C41" s="2" t="s">
        <v>30</v>
      </c>
      <c r="H41" s="2">
        <f>'[1]Conso BS-Q1'!$L$50</f>
        <v>0</v>
      </c>
      <c r="J41" s="11"/>
    </row>
    <row r="42" spans="3:10" ht="15">
      <c r="C42" s="2" t="s">
        <v>31</v>
      </c>
      <c r="H42" s="9">
        <f>'[1]Conso BS-Q1'!$L$48</f>
        <v>18229.28292137533</v>
      </c>
      <c r="I42" s="11"/>
      <c r="J42" s="9">
        <v>18350</v>
      </c>
    </row>
    <row r="43" spans="8:10" ht="15">
      <c r="H43" s="2">
        <f>SUM(H36:H42)</f>
        <v>61772.94340137533</v>
      </c>
      <c r="I43" s="2">
        <f>SUM(I36:I42)</f>
        <v>0</v>
      </c>
      <c r="J43" s="2">
        <f>SUM(J36:J42)</f>
        <v>61894</v>
      </c>
    </row>
    <row r="44" spans="1:10" ht="15">
      <c r="A44" s="4">
        <v>9</v>
      </c>
      <c r="B44" s="3" t="s">
        <v>32</v>
      </c>
      <c r="J44" s="11"/>
    </row>
    <row r="45" spans="1:10" ht="15">
      <c r="A45" s="4">
        <v>10</v>
      </c>
      <c r="B45" s="3" t="s">
        <v>33</v>
      </c>
      <c r="H45" s="2">
        <f>-'[1]Conso BS-Q1'!$L$40</f>
        <v>191</v>
      </c>
      <c r="J45" s="11">
        <v>204</v>
      </c>
    </row>
    <row r="46" spans="1:10" ht="15">
      <c r="A46" s="4">
        <v>11</v>
      </c>
      <c r="B46" s="3" t="s">
        <v>34</v>
      </c>
      <c r="H46" s="2">
        <f>-'[1]Conso BS-Q1'!$L$41</f>
        <v>0</v>
      </c>
      <c r="J46" s="11">
        <v>0</v>
      </c>
    </row>
    <row r="47" ht="15">
      <c r="J47" s="11"/>
    </row>
    <row r="48" spans="8:10" ht="15.75" thickBot="1">
      <c r="H48" s="10">
        <f>SUM(H43:H46)</f>
        <v>61963.94340137533</v>
      </c>
      <c r="I48" s="11">
        <f>SUM(I43:I46)</f>
        <v>0</v>
      </c>
      <c r="J48" s="10">
        <f>SUM(J43:J46)</f>
        <v>62098</v>
      </c>
    </row>
    <row r="49" spans="8:10" ht="15">
      <c r="H49" s="11">
        <f>H34-H48</f>
        <v>-0.43699999999807915</v>
      </c>
      <c r="I49" s="11">
        <f>I34-I48</f>
        <v>0</v>
      </c>
      <c r="J49" s="11">
        <f>J34-J48</f>
        <v>0</v>
      </c>
    </row>
    <row r="50" spans="1:10" ht="15">
      <c r="A50" s="4">
        <v>12</v>
      </c>
      <c r="B50" s="3" t="s">
        <v>41</v>
      </c>
      <c r="H50" s="12">
        <f>(H43-H13)/H36</f>
        <v>1.509067403039906</v>
      </c>
      <c r="I50" s="12"/>
      <c r="J50" s="12">
        <f>(J43-J13)/J36</f>
        <v>1.512075</v>
      </c>
    </row>
    <row r="51" ht="15">
      <c r="J51" s="11"/>
    </row>
    <row r="52" ht="15">
      <c r="J52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</cp:lastModifiedBy>
  <cp:lastPrinted>2001-05-23T09:33:41Z</cp:lastPrinted>
  <dcterms:created xsi:type="dcterms:W3CDTF">2000-08-11T05:02:39Z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